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40" windowWidth="11355" windowHeight="8850" activeTab="1"/>
  </bookViews>
  <sheets>
    <sheet name="G VIEN" sheetId="1" r:id="rId1"/>
    <sheet name="HL-HK" sheetId="2" r:id="rId2"/>
    <sheet name="Lop-HS" sheetId="3" r:id="rId3"/>
  </sheets>
  <definedNames/>
  <calcPr fullCalcOnLoad="1"/>
</workbook>
</file>

<file path=xl/sharedStrings.xml><?xml version="1.0" encoding="utf-8"?>
<sst xmlns="http://schemas.openxmlformats.org/spreadsheetml/2006/main" count="90" uniqueCount="59">
  <si>
    <t>N¬i nhËn:</t>
  </si>
  <si>
    <t xml:space="preserve">B¸o c¸o kÕt qu¶ häc kú I </t>
  </si>
  <si>
    <t>n¨m häc: 2012 - 2013</t>
  </si>
  <si>
    <t>khèi</t>
  </si>
  <si>
    <t>tæng sè líp</t>
  </si>
  <si>
    <t>sè häc sinh</t>
  </si>
  <si>
    <t>§Çu n¨m</t>
  </si>
  <si>
    <t>Cuèi kú I</t>
  </si>
  <si>
    <t>tØ lÖ häc sinh/líp</t>
  </si>
  <si>
    <t>häc sinh d©n téc</t>
  </si>
  <si>
    <t>häc sinh khuyÕt tËt häc hßa nhËp</t>
  </si>
  <si>
    <t>häc sinh n÷</t>
  </si>
  <si>
    <t>häc sinh bá häc</t>
  </si>
  <si>
    <t>chuyÓn ®i</t>
  </si>
  <si>
    <t>chuyÓn ®Õn</t>
  </si>
  <si>
    <t>Trong huyÖn</t>
  </si>
  <si>
    <t>Ngoµi huyÖn Ngoµi tØnh</t>
  </si>
  <si>
    <t>ChÕt</t>
  </si>
  <si>
    <t>I- thèng kª sè líp, sè häc sinh</t>
  </si>
  <si>
    <t>KẾT QUẢ XẾP LOẠI HẠNH KIỂM, HỌC LỰC HỌC KỲ I NĂM HỌC 2012-2013</t>
  </si>
  <si>
    <t>LỚP</t>
  </si>
  <si>
    <t>Tổng số HS</t>
  </si>
  <si>
    <t>Hạnh kiểm</t>
  </si>
  <si>
    <t>Học lực</t>
  </si>
  <si>
    <t>Tốt</t>
  </si>
  <si>
    <t>Khá</t>
  </si>
  <si>
    <t>TB</t>
  </si>
  <si>
    <t>Yếu</t>
  </si>
  <si>
    <t>Giỏi</t>
  </si>
  <si>
    <t>Kém</t>
  </si>
  <si>
    <t>SL</t>
  </si>
  <si>
    <t>TL</t>
  </si>
  <si>
    <t xml:space="preserve">ĐỘI NGŨ CÁN BỘ QUẢN LÝ, GIÁO VIÊN </t>
  </si>
  <si>
    <t>(Tính đến ngày 30/12/2012)</t>
  </si>
  <si>
    <t>STT</t>
  </si>
  <si>
    <t>Tổng số</t>
  </si>
  <si>
    <t>Tỉ lệ GV/lớp</t>
  </si>
  <si>
    <t>Đạt chuẩn</t>
  </si>
  <si>
    <t>Trên chuẩn</t>
  </si>
  <si>
    <t>Chưa đạt chuẩn</t>
  </si>
  <si>
    <t>CBQL</t>
  </si>
  <si>
    <t>Giáo viên</t>
  </si>
  <si>
    <t>Nhân viên</t>
  </si>
  <si>
    <t>T. cộng</t>
  </si>
  <si>
    <t xml:space="preserve">Yêu cầu: </t>
  </si>
  <si>
    <t>Nhà trường nhập số liệu vào biểu mẫu</t>
  </si>
  <si>
    <t>Gửi về phòng GD&amp;ĐT theo tiêu đề: BC cuối học kỳ I, trường THCS………………………….</t>
  </si>
  <si>
    <t>Cộng</t>
  </si>
  <si>
    <t>Tr­êng THCS: cÈm phóc</t>
  </si>
  <si>
    <t>Cẩm Phúc, ngày 03 tháng 01 năm 2012</t>
  </si>
  <si>
    <t>HIỆU TRƯỞNG</t>
  </si>
  <si>
    <t xml:space="preserve">                NGUYỄN ĐÌNH CỬU</t>
  </si>
  <si>
    <t xml:space="preserve"> - Phßng GD-§T;</t>
  </si>
  <si>
    <t xml:space="preserve"> - L­u: VT.</t>
  </si>
  <si>
    <t xml:space="preserve">                  HIỆU TRƯỞNG</t>
  </si>
  <si>
    <t xml:space="preserve">                            NGUYỄN ĐÌNH CỬU</t>
  </si>
  <si>
    <r>
      <t>Ghi chú</t>
    </r>
    <r>
      <rPr>
        <sz val="11"/>
        <rFont val="Arial"/>
        <family val="0"/>
      </rPr>
      <t>: 02 HS khuyết tật Khối 7</t>
    </r>
  </si>
  <si>
    <t>01 HS khuyết tật Khối 8</t>
  </si>
  <si>
    <t>Tổng HS toàn trường là: 376 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</si>
</sst>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24">
    <font>
      <sz val="10"/>
      <name val="Arial"/>
      <family val="0"/>
    </font>
    <font>
      <sz val="12"/>
      <name val=".VnTime"/>
      <family val="2"/>
    </font>
    <font>
      <sz val="12"/>
      <name val=".VnTimeH"/>
      <family val="2"/>
    </font>
    <font>
      <b/>
      <sz val="12"/>
      <name val=".VnTime"/>
      <family val="2"/>
    </font>
    <font>
      <sz val="8"/>
      <name val="Arial"/>
      <family val="0"/>
    </font>
    <font>
      <sz val="14"/>
      <name val="Arial"/>
      <family val="0"/>
    </font>
    <font>
      <b/>
      <sz val="12"/>
      <name val=".VnTimeH"/>
      <family val="2"/>
    </font>
    <font>
      <i/>
      <sz val="12"/>
      <name val=".VnTime"/>
      <family val="2"/>
    </font>
    <font>
      <sz val="10"/>
      <name val=".VnTimeH"/>
      <family val="2"/>
    </font>
    <font>
      <b/>
      <sz val="9"/>
      <name val=".VnTimeH"/>
      <family val="2"/>
    </font>
    <font>
      <sz val="9"/>
      <name val=".VnTime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0"/>
    </font>
    <font>
      <b/>
      <u val="single"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/>
    </xf>
    <xf numFmtId="0" fontId="0" fillId="0" borderId="1" xfId="0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1" fontId="14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4"/>
  <sheetViews>
    <sheetView workbookViewId="0" topLeftCell="A4">
      <selection activeCell="E12" sqref="E12"/>
    </sheetView>
  </sheetViews>
  <sheetFormatPr defaultColWidth="9.140625" defaultRowHeight="12.75"/>
  <cols>
    <col min="1" max="1" width="14.00390625" style="0" customWidth="1"/>
    <col min="2" max="2" width="10.57421875" style="0" customWidth="1"/>
    <col min="3" max="3" width="11.421875" style="0" customWidth="1"/>
    <col min="4" max="5" width="10.28125" style="0" customWidth="1"/>
    <col min="6" max="6" width="10.7109375" style="0" customWidth="1"/>
    <col min="7" max="7" width="10.140625" style="0" customWidth="1"/>
    <col min="8" max="8" width="10.28125" style="0" customWidth="1"/>
    <col min="9" max="9" width="12.00390625" style="0" customWidth="1"/>
  </cols>
  <sheetData>
    <row r="3" spans="1:11" ht="18.75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16"/>
      <c r="K3" s="16"/>
    </row>
    <row r="4" spans="1:11" ht="19.5">
      <c r="A4" s="51" t="s">
        <v>33</v>
      </c>
      <c r="B4" s="51"/>
      <c r="C4" s="51"/>
      <c r="D4" s="51"/>
      <c r="E4" s="51"/>
      <c r="F4" s="51"/>
      <c r="G4" s="51"/>
      <c r="H4" s="51"/>
      <c r="I4" s="51"/>
      <c r="J4" s="22"/>
      <c r="K4" s="22"/>
    </row>
    <row r="5" spans="1:10" ht="18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8.75">
      <c r="A6" s="47" t="s">
        <v>34</v>
      </c>
      <c r="B6" s="47" t="s">
        <v>35</v>
      </c>
      <c r="C6" s="47" t="s">
        <v>36</v>
      </c>
      <c r="D6" s="47" t="s">
        <v>37</v>
      </c>
      <c r="E6" s="47"/>
      <c r="F6" s="47" t="s">
        <v>38</v>
      </c>
      <c r="G6" s="47"/>
      <c r="H6" s="47" t="s">
        <v>39</v>
      </c>
      <c r="I6" s="47"/>
      <c r="J6" s="20"/>
    </row>
    <row r="7" spans="1:10" ht="18.75">
      <c r="A7" s="47"/>
      <c r="B7" s="47"/>
      <c r="C7" s="47"/>
      <c r="D7" s="24" t="s">
        <v>30</v>
      </c>
      <c r="E7" s="24" t="s">
        <v>31</v>
      </c>
      <c r="F7" s="24" t="s">
        <v>30</v>
      </c>
      <c r="G7" s="24" t="s">
        <v>31</v>
      </c>
      <c r="H7" s="24" t="s">
        <v>30</v>
      </c>
      <c r="I7" s="24" t="s">
        <v>31</v>
      </c>
      <c r="J7" s="20"/>
    </row>
    <row r="8" spans="1:10" ht="24" customHeight="1">
      <c r="A8" s="26" t="s">
        <v>40</v>
      </c>
      <c r="B8" s="24">
        <v>2</v>
      </c>
      <c r="C8" s="24"/>
      <c r="D8" s="24"/>
      <c r="E8" s="24"/>
      <c r="F8" s="24">
        <v>2</v>
      </c>
      <c r="G8" s="24">
        <f>F8/B8*100</f>
        <v>100</v>
      </c>
      <c r="H8" s="24"/>
      <c r="I8" s="24"/>
      <c r="J8" s="20"/>
    </row>
    <row r="9" spans="1:10" ht="24" customHeight="1">
      <c r="A9" s="26" t="s">
        <v>41</v>
      </c>
      <c r="B9" s="24">
        <f>34-B8-B10</f>
        <v>27</v>
      </c>
      <c r="C9" s="24">
        <v>2</v>
      </c>
      <c r="D9" s="24">
        <v>4</v>
      </c>
      <c r="E9" s="30">
        <f>D9/B9*100</f>
        <v>14.814814814814813</v>
      </c>
      <c r="F9" s="24">
        <f>B9-D9</f>
        <v>23</v>
      </c>
      <c r="G9" s="30">
        <f>F9/B9*100</f>
        <v>85.18518518518519</v>
      </c>
      <c r="H9" s="24"/>
      <c r="I9" s="24"/>
      <c r="J9" s="20"/>
    </row>
    <row r="10" spans="1:10" ht="24" customHeight="1">
      <c r="A10" s="26" t="s">
        <v>42</v>
      </c>
      <c r="B10" s="24">
        <v>5</v>
      </c>
      <c r="C10" s="24"/>
      <c r="D10" s="24">
        <v>3</v>
      </c>
      <c r="E10" s="29">
        <f>D10/B10*100</f>
        <v>60</v>
      </c>
      <c r="F10" s="24">
        <v>2</v>
      </c>
      <c r="G10" s="29">
        <f>F10/B10*100</f>
        <v>40</v>
      </c>
      <c r="H10" s="24"/>
      <c r="I10" s="25"/>
      <c r="J10" s="21"/>
    </row>
    <row r="13" ht="15.75">
      <c r="E13" s="37" t="s">
        <v>49</v>
      </c>
    </row>
    <row r="15" spans="5:7" ht="12.75">
      <c r="E15" s="38"/>
      <c r="F15" s="38" t="s">
        <v>50</v>
      </c>
      <c r="G15" s="38"/>
    </row>
    <row r="16" spans="5:7" ht="12.75">
      <c r="E16" s="38"/>
      <c r="F16" s="38"/>
      <c r="G16" s="38"/>
    </row>
    <row r="17" spans="5:7" ht="12.75">
      <c r="E17" s="38"/>
      <c r="F17" s="38"/>
      <c r="G17" s="38"/>
    </row>
    <row r="18" spans="5:7" ht="12.75">
      <c r="E18" s="38"/>
      <c r="F18" s="38"/>
      <c r="G18" s="38"/>
    </row>
    <row r="19" spans="5:7" ht="12.75">
      <c r="E19" s="38"/>
      <c r="F19" s="38"/>
      <c r="G19" s="38"/>
    </row>
    <row r="20" spans="5:7" ht="12.75">
      <c r="E20" s="38"/>
      <c r="F20" s="38"/>
      <c r="G20" s="38"/>
    </row>
    <row r="21" spans="5:7" ht="12.75">
      <c r="E21" s="48" t="s">
        <v>51</v>
      </c>
      <c r="F21" s="48"/>
      <c r="G21" s="48"/>
    </row>
    <row r="63" spans="2:9" ht="15.75">
      <c r="B63" s="28" t="s">
        <v>44</v>
      </c>
      <c r="C63" s="49" t="s">
        <v>45</v>
      </c>
      <c r="D63" s="49"/>
      <c r="E63" s="49"/>
      <c r="F63" s="49"/>
      <c r="G63" s="49"/>
      <c r="H63" s="49"/>
      <c r="I63" s="49"/>
    </row>
    <row r="64" spans="3:9" ht="15.75">
      <c r="C64" s="49" t="s">
        <v>46</v>
      </c>
      <c r="D64" s="49"/>
      <c r="E64" s="49"/>
      <c r="F64" s="49"/>
      <c r="G64" s="49"/>
      <c r="H64" s="49"/>
      <c r="I64" s="49"/>
    </row>
  </sheetData>
  <mergeCells count="11">
    <mergeCell ref="A3:I3"/>
    <mergeCell ref="A4:I4"/>
    <mergeCell ref="A6:A7"/>
    <mergeCell ref="B6:B7"/>
    <mergeCell ref="C6:C7"/>
    <mergeCell ref="D6:E6"/>
    <mergeCell ref="F6:G6"/>
    <mergeCell ref="H6:I6"/>
    <mergeCell ref="E21:G21"/>
    <mergeCell ref="C63:I63"/>
    <mergeCell ref="C64:I64"/>
  </mergeCells>
  <printOptions/>
  <pageMargins left="0.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4.8515625" style="0" customWidth="1"/>
    <col min="4" max="4" width="8.8515625" style="0" customWidth="1"/>
    <col min="5" max="5" width="4.140625" style="0" customWidth="1"/>
    <col min="6" max="6" width="7.7109375" style="0" customWidth="1"/>
    <col min="7" max="7" width="4.00390625" style="0" customWidth="1"/>
    <col min="8" max="8" width="9.421875" style="0" customWidth="1"/>
    <col min="9" max="9" width="4.00390625" style="0" customWidth="1"/>
    <col min="11" max="11" width="4.28125" style="0" customWidth="1"/>
    <col min="13" max="13" width="5.421875" style="0" customWidth="1"/>
    <col min="15" max="15" width="6.28125" style="0" customWidth="1"/>
    <col min="17" max="17" width="4.140625" style="0" customWidth="1"/>
    <col min="19" max="19" width="4.28125" style="0" customWidth="1"/>
  </cols>
  <sheetData>
    <row r="1" spans="1:20" ht="15.7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</row>
    <row r="3" spans="1:20" ht="24" customHeight="1">
      <c r="A3" s="54" t="s">
        <v>20</v>
      </c>
      <c r="B3" s="55" t="s">
        <v>21</v>
      </c>
      <c r="C3" s="52" t="s">
        <v>22</v>
      </c>
      <c r="D3" s="52"/>
      <c r="E3" s="52"/>
      <c r="F3" s="52"/>
      <c r="G3" s="52"/>
      <c r="H3" s="52"/>
      <c r="I3" s="52"/>
      <c r="J3" s="52"/>
      <c r="K3" s="52" t="s">
        <v>23</v>
      </c>
      <c r="L3" s="52"/>
      <c r="M3" s="52"/>
      <c r="N3" s="52"/>
      <c r="O3" s="52"/>
      <c r="P3" s="52"/>
      <c r="Q3" s="52"/>
      <c r="R3" s="52"/>
      <c r="S3" s="52"/>
      <c r="T3" s="52"/>
    </row>
    <row r="4" spans="1:20" ht="24" customHeight="1">
      <c r="A4" s="54"/>
      <c r="B4" s="55"/>
      <c r="C4" s="52" t="s">
        <v>24</v>
      </c>
      <c r="D4" s="52"/>
      <c r="E4" s="52" t="s">
        <v>25</v>
      </c>
      <c r="F4" s="52"/>
      <c r="G4" s="52" t="s">
        <v>26</v>
      </c>
      <c r="H4" s="52"/>
      <c r="I4" s="52" t="s">
        <v>27</v>
      </c>
      <c r="J4" s="52"/>
      <c r="K4" s="52" t="s">
        <v>28</v>
      </c>
      <c r="L4" s="52"/>
      <c r="M4" s="52" t="s">
        <v>25</v>
      </c>
      <c r="N4" s="52"/>
      <c r="O4" s="52" t="s">
        <v>26</v>
      </c>
      <c r="P4" s="52"/>
      <c r="Q4" s="52" t="s">
        <v>27</v>
      </c>
      <c r="R4" s="52"/>
      <c r="S4" s="52" t="s">
        <v>29</v>
      </c>
      <c r="T4" s="52"/>
    </row>
    <row r="5" spans="1:20" ht="24" customHeight="1">
      <c r="A5" s="54"/>
      <c r="B5" s="55"/>
      <c r="C5" s="18" t="s">
        <v>30</v>
      </c>
      <c r="D5" s="18" t="s">
        <v>31</v>
      </c>
      <c r="E5" s="18" t="s">
        <v>30</v>
      </c>
      <c r="F5" s="18" t="s">
        <v>31</v>
      </c>
      <c r="G5" s="18" t="s">
        <v>30</v>
      </c>
      <c r="H5" s="18" t="s">
        <v>31</v>
      </c>
      <c r="I5" s="18" t="s">
        <v>30</v>
      </c>
      <c r="J5" s="18" t="s">
        <v>31</v>
      </c>
      <c r="K5" s="18" t="s">
        <v>30</v>
      </c>
      <c r="L5" s="18" t="s">
        <v>31</v>
      </c>
      <c r="M5" s="18" t="s">
        <v>30</v>
      </c>
      <c r="N5" s="18" t="s">
        <v>31</v>
      </c>
      <c r="O5" s="18" t="s">
        <v>30</v>
      </c>
      <c r="P5" s="18" t="s">
        <v>31</v>
      </c>
      <c r="Q5" s="18" t="s">
        <v>30</v>
      </c>
      <c r="R5" s="18" t="s">
        <v>31</v>
      </c>
      <c r="S5" s="18" t="s">
        <v>30</v>
      </c>
      <c r="T5" s="18" t="s">
        <v>31</v>
      </c>
    </row>
    <row r="6" spans="1:20" ht="24" customHeight="1">
      <c r="A6" s="39">
        <v>6</v>
      </c>
      <c r="B6" s="40">
        <v>103</v>
      </c>
      <c r="C6" s="41">
        <v>67</v>
      </c>
      <c r="D6" s="42">
        <f>C6/B6*100</f>
        <v>65.0485436893204</v>
      </c>
      <c r="E6" s="41">
        <v>34</v>
      </c>
      <c r="F6" s="42">
        <f>E6/B6*100</f>
        <v>33.00970873786408</v>
      </c>
      <c r="G6" s="41">
        <v>2</v>
      </c>
      <c r="H6" s="42">
        <f>G6/B6*100</f>
        <v>1.9417475728155338</v>
      </c>
      <c r="I6" s="41">
        <v>0</v>
      </c>
      <c r="J6" s="42">
        <f>I6/B6*100</f>
        <v>0</v>
      </c>
      <c r="K6" s="41">
        <v>7</v>
      </c>
      <c r="L6" s="42">
        <f>K6/B6*100</f>
        <v>6.796116504854369</v>
      </c>
      <c r="M6" s="41">
        <v>39</v>
      </c>
      <c r="N6" s="42">
        <f>M6/B6*100</f>
        <v>37.86407766990291</v>
      </c>
      <c r="O6" s="41">
        <v>50</v>
      </c>
      <c r="P6" s="42">
        <f>O6/B6*100</f>
        <v>48.54368932038835</v>
      </c>
      <c r="Q6" s="41">
        <v>7</v>
      </c>
      <c r="R6" s="42">
        <f>Q6/B6*100</f>
        <v>6.796116504854369</v>
      </c>
      <c r="S6" s="41">
        <v>0</v>
      </c>
      <c r="T6" s="42">
        <f>S6/B6*100</f>
        <v>0</v>
      </c>
    </row>
    <row r="7" spans="1:20" ht="24" customHeight="1">
      <c r="A7" s="39">
        <v>7</v>
      </c>
      <c r="B7" s="40">
        <v>93</v>
      </c>
      <c r="C7" s="41">
        <v>70</v>
      </c>
      <c r="D7" s="42">
        <f>C7/B7*100</f>
        <v>75.26881720430107</v>
      </c>
      <c r="E7" s="41">
        <v>17</v>
      </c>
      <c r="F7" s="42">
        <f>E7/B7*100</f>
        <v>18.27956989247312</v>
      </c>
      <c r="G7" s="41">
        <v>6</v>
      </c>
      <c r="H7" s="42">
        <f>G7/B7*100</f>
        <v>6.451612903225806</v>
      </c>
      <c r="I7" s="41">
        <v>0</v>
      </c>
      <c r="J7" s="42">
        <f>I7/B7*100</f>
        <v>0</v>
      </c>
      <c r="K7" s="41">
        <v>6</v>
      </c>
      <c r="L7" s="42">
        <f>K7/B7*100</f>
        <v>6.451612903225806</v>
      </c>
      <c r="M7" s="41">
        <v>49</v>
      </c>
      <c r="N7" s="42">
        <f>M7/B7*100</f>
        <v>52.68817204301075</v>
      </c>
      <c r="O7" s="41">
        <v>34</v>
      </c>
      <c r="P7" s="42">
        <f>O7/B7*100</f>
        <v>36.55913978494624</v>
      </c>
      <c r="Q7" s="41">
        <v>4</v>
      </c>
      <c r="R7" s="42">
        <f>Q7/B7*100</f>
        <v>4.301075268817205</v>
      </c>
      <c r="S7" s="41">
        <v>0</v>
      </c>
      <c r="T7" s="42">
        <f>S7/B7*100</f>
        <v>0</v>
      </c>
    </row>
    <row r="8" spans="1:20" ht="24" customHeight="1">
      <c r="A8" s="39">
        <v>8</v>
      </c>
      <c r="B8" s="40">
        <v>84</v>
      </c>
      <c r="C8" s="41">
        <v>61</v>
      </c>
      <c r="D8" s="42">
        <f>C8/B8*100</f>
        <v>72.61904761904762</v>
      </c>
      <c r="E8" s="41">
        <v>18</v>
      </c>
      <c r="F8" s="42">
        <f>E8/B8*100</f>
        <v>21.428571428571427</v>
      </c>
      <c r="G8" s="41">
        <v>5</v>
      </c>
      <c r="H8" s="42">
        <f>G8/B8*100</f>
        <v>5.952380952380952</v>
      </c>
      <c r="I8" s="41">
        <v>0</v>
      </c>
      <c r="J8" s="42">
        <f>I8/B8*100</f>
        <v>0</v>
      </c>
      <c r="K8" s="41">
        <v>3</v>
      </c>
      <c r="L8" s="42">
        <f>K8/B8*100</f>
        <v>3.571428571428571</v>
      </c>
      <c r="M8" s="41">
        <v>42</v>
      </c>
      <c r="N8" s="42">
        <f>M8/B8*100</f>
        <v>50</v>
      </c>
      <c r="O8" s="41">
        <v>28</v>
      </c>
      <c r="P8" s="42">
        <f>O8/B8*100</f>
        <v>33.33333333333333</v>
      </c>
      <c r="Q8" s="41">
        <v>10</v>
      </c>
      <c r="R8" s="42">
        <f>Q8/B8*100</f>
        <v>11.904761904761903</v>
      </c>
      <c r="S8" s="41">
        <v>1</v>
      </c>
      <c r="T8" s="42">
        <f>S8/B8*100</f>
        <v>1.1904761904761905</v>
      </c>
    </row>
    <row r="9" spans="1:20" ht="24" customHeight="1">
      <c r="A9" s="39">
        <v>9</v>
      </c>
      <c r="B9" s="40">
        <v>93</v>
      </c>
      <c r="C9" s="41">
        <v>65</v>
      </c>
      <c r="D9" s="42">
        <f>C9/B9*100</f>
        <v>69.89247311827957</v>
      </c>
      <c r="E9" s="41">
        <v>24</v>
      </c>
      <c r="F9" s="42">
        <f>E9/B9*100</f>
        <v>25.806451612903224</v>
      </c>
      <c r="G9" s="41">
        <v>4</v>
      </c>
      <c r="H9" s="42">
        <f>G9/B9*100</f>
        <v>4.301075268817205</v>
      </c>
      <c r="I9" s="41">
        <v>0</v>
      </c>
      <c r="J9" s="42">
        <f>I9/B9*100</f>
        <v>0</v>
      </c>
      <c r="K9" s="41">
        <v>7</v>
      </c>
      <c r="L9" s="42">
        <f>K9/B9*100</f>
        <v>7.526881720430108</v>
      </c>
      <c r="M9" s="41">
        <v>36</v>
      </c>
      <c r="N9" s="42">
        <f>M9/B9*100</f>
        <v>38.70967741935484</v>
      </c>
      <c r="O9" s="41">
        <v>42</v>
      </c>
      <c r="P9" s="42">
        <f>O9/B9*100</f>
        <v>45.16129032258064</v>
      </c>
      <c r="Q9" s="41">
        <v>8</v>
      </c>
      <c r="R9" s="42">
        <f>Q9/B9*100</f>
        <v>8.60215053763441</v>
      </c>
      <c r="S9" s="41">
        <v>0</v>
      </c>
      <c r="T9" s="42">
        <f>S9/B9*100</f>
        <v>0</v>
      </c>
    </row>
    <row r="10" spans="1:20" ht="30" customHeight="1">
      <c r="A10" s="43" t="s">
        <v>43</v>
      </c>
      <c r="B10" s="44">
        <f>SUM(B6:B9)</f>
        <v>373</v>
      </c>
      <c r="C10" s="44">
        <f>SUM(C6:C9)</f>
        <v>263</v>
      </c>
      <c r="D10" s="42">
        <f>C10/B10*100</f>
        <v>70.50938337801608</v>
      </c>
      <c r="E10" s="44">
        <f aca="true" t="shared" si="0" ref="E10:S10">SUM(E6:E9)</f>
        <v>93</v>
      </c>
      <c r="F10" s="42">
        <f>E10/B10*100</f>
        <v>24.932975871313673</v>
      </c>
      <c r="G10" s="44">
        <f t="shared" si="0"/>
        <v>17</v>
      </c>
      <c r="H10" s="42">
        <f>G10/B10*100</f>
        <v>4.557640750670242</v>
      </c>
      <c r="I10" s="44">
        <f t="shared" si="0"/>
        <v>0</v>
      </c>
      <c r="J10" s="42">
        <f>I10/B10*100</f>
        <v>0</v>
      </c>
      <c r="K10" s="44">
        <f t="shared" si="0"/>
        <v>23</v>
      </c>
      <c r="L10" s="42">
        <f>K10/B10*100</f>
        <v>6.166219839142091</v>
      </c>
      <c r="M10" s="44">
        <f t="shared" si="0"/>
        <v>166</v>
      </c>
      <c r="N10" s="42">
        <f>M10/B10*100</f>
        <v>44.50402144772118</v>
      </c>
      <c r="O10" s="44">
        <f t="shared" si="0"/>
        <v>154</v>
      </c>
      <c r="P10" s="42">
        <f>O10/B10*100</f>
        <v>41.28686327077748</v>
      </c>
      <c r="Q10" s="44">
        <f t="shared" si="0"/>
        <v>29</v>
      </c>
      <c r="R10" s="42">
        <f>Q10/B10*100</f>
        <v>7.774798927613941</v>
      </c>
      <c r="S10" s="44">
        <f t="shared" si="0"/>
        <v>1</v>
      </c>
      <c r="T10" s="42">
        <f>S10/B10*100</f>
        <v>0.2680965147453083</v>
      </c>
    </row>
    <row r="13" spans="2:13" ht="18.75" customHeight="1">
      <c r="B13" s="45" t="s">
        <v>56</v>
      </c>
      <c r="C13" s="46"/>
      <c r="D13" s="46"/>
      <c r="E13" s="46"/>
      <c r="F13" s="46"/>
      <c r="M13" s="37" t="s">
        <v>49</v>
      </c>
    </row>
    <row r="14" spans="2:6" ht="18.75" customHeight="1">
      <c r="B14" s="46"/>
      <c r="C14" s="46" t="s">
        <v>57</v>
      </c>
      <c r="D14" s="46"/>
      <c r="E14" s="46"/>
      <c r="F14" s="46"/>
    </row>
    <row r="15" spans="2:15" ht="18.75" customHeight="1">
      <c r="B15" s="46" t="s">
        <v>58</v>
      </c>
      <c r="C15" s="46"/>
      <c r="D15" s="46"/>
      <c r="E15" s="46"/>
      <c r="F15" s="46"/>
      <c r="M15" s="38"/>
      <c r="N15" s="38" t="s">
        <v>54</v>
      </c>
      <c r="O15" s="38"/>
    </row>
    <row r="16" spans="13:15" ht="12.75">
      <c r="M16" s="38"/>
      <c r="N16" s="38"/>
      <c r="O16" s="38"/>
    </row>
    <row r="17" spans="13:15" ht="12.75">
      <c r="M17" s="38"/>
      <c r="N17" s="38"/>
      <c r="O17" s="38"/>
    </row>
    <row r="18" spans="13:15" ht="12.75">
      <c r="M18" s="38"/>
      <c r="N18" s="38"/>
      <c r="O18" s="38"/>
    </row>
    <row r="19" spans="13:15" ht="12.75">
      <c r="M19" s="38"/>
      <c r="N19" s="38"/>
      <c r="O19" s="38"/>
    </row>
    <row r="20" spans="13:15" ht="12.75">
      <c r="M20" s="38"/>
      <c r="N20" s="38"/>
      <c r="O20" s="38"/>
    </row>
    <row r="21" spans="13:17" ht="12.75">
      <c r="M21" s="53" t="s">
        <v>55</v>
      </c>
      <c r="N21" s="53"/>
      <c r="O21" s="53"/>
      <c r="P21" s="53"/>
      <c r="Q21" s="53"/>
    </row>
  </sheetData>
  <mergeCells count="15">
    <mergeCell ref="M21:Q21"/>
    <mergeCell ref="A1:T1"/>
    <mergeCell ref="A3:A5"/>
    <mergeCell ref="B3:B5"/>
    <mergeCell ref="C3:J3"/>
    <mergeCell ref="K3:T3"/>
    <mergeCell ref="C4:D4"/>
    <mergeCell ref="E4:F4"/>
    <mergeCell ref="G4:H4"/>
    <mergeCell ref="I4:J4"/>
    <mergeCell ref="S4:T4"/>
    <mergeCell ref="K4:L4"/>
    <mergeCell ref="M4:N4"/>
    <mergeCell ref="O4:P4"/>
    <mergeCell ref="Q4:R4"/>
  </mergeCells>
  <printOptions/>
  <pageMargins left="0.25" right="0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H13" sqref="H13"/>
    </sheetView>
  </sheetViews>
  <sheetFormatPr defaultColWidth="9.140625" defaultRowHeight="12.75"/>
  <cols>
    <col min="1" max="1" width="7.421875" style="0" customWidth="1"/>
    <col min="2" max="2" width="9.28125" style="0" customWidth="1"/>
    <col min="3" max="3" width="9.421875" style="0" customWidth="1"/>
    <col min="4" max="5" width="9.8515625" style="0" customWidth="1"/>
    <col min="6" max="6" width="10.00390625" style="0" customWidth="1"/>
    <col min="7" max="7" width="10.140625" style="0" customWidth="1"/>
    <col min="8" max="8" width="8.7109375" style="0" customWidth="1"/>
    <col min="9" max="9" width="9.8515625" style="0" customWidth="1"/>
    <col min="10" max="10" width="9.7109375" style="0" customWidth="1"/>
    <col min="11" max="11" width="10.57421875" style="0" customWidth="1"/>
    <col min="12" max="12" width="9.8515625" style="0" customWidth="1"/>
    <col min="13" max="13" width="10.8515625" style="0" customWidth="1"/>
    <col min="14" max="14" width="12.8515625" style="0" customWidth="1"/>
  </cols>
  <sheetData>
    <row r="1" spans="1:14" s="23" customFormat="1" ht="17.25">
      <c r="A1" s="68" t="s">
        <v>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23" customFormat="1" ht="17.25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23" customFormat="1" ht="17.25" customHeight="1">
      <c r="A3" s="69" t="s">
        <v>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7.25" customHeight="1">
      <c r="A4" s="15"/>
      <c r="B4" s="67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2:10" ht="8.25" customHeight="1">
      <c r="B5" s="70"/>
      <c r="C5" s="70"/>
      <c r="D5" s="70"/>
      <c r="E5" s="70"/>
      <c r="F5" s="70"/>
      <c r="G5" s="70"/>
      <c r="H5" s="70"/>
      <c r="I5" s="70"/>
      <c r="J5" s="70"/>
    </row>
    <row r="6" spans="1:14" ht="15" customHeight="1">
      <c r="A6" s="63" t="s">
        <v>3</v>
      </c>
      <c r="B6" s="60" t="s">
        <v>4</v>
      </c>
      <c r="C6" s="56" t="s">
        <v>5</v>
      </c>
      <c r="D6" s="57"/>
      <c r="E6" s="66" t="s">
        <v>8</v>
      </c>
      <c r="F6" s="60" t="s">
        <v>9</v>
      </c>
      <c r="G6" s="60" t="s">
        <v>10</v>
      </c>
      <c r="H6" s="60" t="s">
        <v>11</v>
      </c>
      <c r="I6" s="60" t="s">
        <v>12</v>
      </c>
      <c r="J6" s="56" t="s">
        <v>13</v>
      </c>
      <c r="K6" s="57"/>
      <c r="L6" s="56" t="s">
        <v>14</v>
      </c>
      <c r="M6" s="57"/>
      <c r="N6" s="60" t="s">
        <v>17</v>
      </c>
    </row>
    <row r="7" spans="1:14" ht="15" customHeight="1">
      <c r="A7" s="64"/>
      <c r="B7" s="61"/>
      <c r="C7" s="58"/>
      <c r="D7" s="59"/>
      <c r="E7" s="66"/>
      <c r="F7" s="61"/>
      <c r="G7" s="61"/>
      <c r="H7" s="61"/>
      <c r="I7" s="61"/>
      <c r="J7" s="58"/>
      <c r="K7" s="59"/>
      <c r="L7" s="58"/>
      <c r="M7" s="59"/>
      <c r="N7" s="61"/>
    </row>
    <row r="8" spans="1:14" ht="39.75" customHeight="1">
      <c r="A8" s="65"/>
      <c r="B8" s="62"/>
      <c r="C8" s="13" t="s">
        <v>6</v>
      </c>
      <c r="D8" s="13" t="s">
        <v>7</v>
      </c>
      <c r="E8" s="66"/>
      <c r="F8" s="62"/>
      <c r="G8" s="62"/>
      <c r="H8" s="62"/>
      <c r="I8" s="62"/>
      <c r="J8" s="13" t="s">
        <v>15</v>
      </c>
      <c r="K8" s="13" t="s">
        <v>16</v>
      </c>
      <c r="L8" s="13" t="s">
        <v>15</v>
      </c>
      <c r="M8" s="13" t="s">
        <v>16</v>
      </c>
      <c r="N8" s="62"/>
    </row>
    <row r="9" spans="1:14" ht="15" customHeight="1">
      <c r="A9" s="14">
        <v>6</v>
      </c>
      <c r="B9" s="14">
        <v>3</v>
      </c>
      <c r="C9" s="14">
        <v>104</v>
      </c>
      <c r="D9" s="3">
        <v>103</v>
      </c>
      <c r="E9" s="34">
        <f>D9/B9</f>
        <v>34.333333333333336</v>
      </c>
      <c r="F9" s="12"/>
      <c r="G9" s="3"/>
      <c r="H9" s="3">
        <v>42</v>
      </c>
      <c r="I9" s="3">
        <v>1</v>
      </c>
      <c r="J9" s="3"/>
      <c r="K9" s="11"/>
      <c r="L9" s="11"/>
      <c r="M9" s="11"/>
      <c r="N9" s="5"/>
    </row>
    <row r="10" spans="1:14" ht="15" customHeight="1">
      <c r="A10" s="14">
        <v>7</v>
      </c>
      <c r="B10" s="14">
        <v>3</v>
      </c>
      <c r="C10" s="14">
        <v>95</v>
      </c>
      <c r="D10" s="3">
        <v>95</v>
      </c>
      <c r="E10" s="34">
        <f>D10/B10</f>
        <v>31.666666666666668</v>
      </c>
      <c r="F10" s="12"/>
      <c r="G10" s="3">
        <v>2</v>
      </c>
      <c r="H10" s="3">
        <v>42</v>
      </c>
      <c r="I10" s="3"/>
      <c r="J10" s="3"/>
      <c r="K10" s="11"/>
      <c r="L10" s="11"/>
      <c r="M10" s="11"/>
      <c r="N10" s="5"/>
    </row>
    <row r="11" spans="1:14" ht="15" customHeight="1">
      <c r="A11" s="14">
        <v>8</v>
      </c>
      <c r="B11" s="14">
        <v>3</v>
      </c>
      <c r="C11" s="14">
        <v>85</v>
      </c>
      <c r="D11" s="3">
        <v>85</v>
      </c>
      <c r="E11" s="34">
        <f>D11/B11</f>
        <v>28.333333333333332</v>
      </c>
      <c r="F11" s="35">
        <v>1</v>
      </c>
      <c r="G11" s="3">
        <v>1</v>
      </c>
      <c r="H11" s="3">
        <v>44</v>
      </c>
      <c r="I11" s="3"/>
      <c r="J11" s="3"/>
      <c r="K11" s="11"/>
      <c r="L11" s="11"/>
      <c r="M11" s="11"/>
      <c r="N11" s="5"/>
    </row>
    <row r="12" spans="1:14" ht="15" customHeight="1">
      <c r="A12" s="14">
        <v>9</v>
      </c>
      <c r="B12" s="14">
        <v>3</v>
      </c>
      <c r="C12" s="14">
        <v>96</v>
      </c>
      <c r="D12" s="3">
        <v>93</v>
      </c>
      <c r="E12" s="34">
        <f>D12/B12</f>
        <v>31</v>
      </c>
      <c r="F12" s="12"/>
      <c r="G12" s="3"/>
      <c r="H12" s="3">
        <v>46</v>
      </c>
      <c r="I12" s="3"/>
      <c r="J12" s="3"/>
      <c r="K12" s="11">
        <v>3</v>
      </c>
      <c r="L12" s="11"/>
      <c r="M12" s="11"/>
      <c r="N12" s="5"/>
    </row>
    <row r="13" spans="1:14" s="32" customFormat="1" ht="15" customHeight="1">
      <c r="A13" s="27" t="s">
        <v>47</v>
      </c>
      <c r="B13" s="33">
        <f>SUM(B9:B12)</f>
        <v>12</v>
      </c>
      <c r="C13" s="33">
        <f>SUM(C9:C12)</f>
        <v>380</v>
      </c>
      <c r="D13" s="31">
        <f aca="true" t="shared" si="0" ref="D13:N13">SUM(D9:D12)</f>
        <v>376</v>
      </c>
      <c r="E13" s="36">
        <f>D13/B13</f>
        <v>31.333333333333332</v>
      </c>
      <c r="F13" s="31">
        <f t="shared" si="0"/>
        <v>1</v>
      </c>
      <c r="G13" s="31">
        <f t="shared" si="0"/>
        <v>3</v>
      </c>
      <c r="H13" s="31">
        <f t="shared" si="0"/>
        <v>174</v>
      </c>
      <c r="I13" s="31">
        <f t="shared" si="0"/>
        <v>1</v>
      </c>
      <c r="J13" s="31">
        <f t="shared" si="0"/>
        <v>0</v>
      </c>
      <c r="K13" s="31">
        <f t="shared" si="0"/>
        <v>3</v>
      </c>
      <c r="L13" s="31">
        <f t="shared" si="0"/>
        <v>0</v>
      </c>
      <c r="M13" s="31">
        <f t="shared" si="0"/>
        <v>0</v>
      </c>
      <c r="N13" s="31">
        <f t="shared" si="0"/>
        <v>0</v>
      </c>
    </row>
    <row r="14" spans="1:10" ht="15" customHeight="1">
      <c r="A14" s="8"/>
      <c r="B14" s="9"/>
      <c r="C14" s="8"/>
      <c r="D14" s="8"/>
      <c r="E14" s="8"/>
      <c r="F14" s="10"/>
      <c r="G14" s="8"/>
      <c r="H14" s="8"/>
      <c r="I14" s="8"/>
      <c r="J14" s="8"/>
    </row>
    <row r="15" spans="1:10" ht="15" customHeight="1">
      <c r="A15" s="8"/>
      <c r="B15" s="9"/>
      <c r="C15" s="8"/>
      <c r="D15" s="8"/>
      <c r="E15" s="8"/>
      <c r="F15" s="10"/>
      <c r="G15" s="8"/>
      <c r="H15" s="8"/>
      <c r="I15" s="8"/>
      <c r="J15" s="8"/>
    </row>
    <row r="16" spans="1:11" ht="15" customHeight="1">
      <c r="A16" s="8"/>
      <c r="B16" s="9"/>
      <c r="C16" s="8"/>
      <c r="D16" s="8"/>
      <c r="E16" s="8"/>
      <c r="F16" s="10"/>
      <c r="G16" s="8"/>
      <c r="H16" s="8"/>
      <c r="I16" s="8"/>
      <c r="J16" s="8"/>
      <c r="K16" s="37" t="s">
        <v>49</v>
      </c>
    </row>
    <row r="17" spans="1:10" ht="15" customHeight="1">
      <c r="A17" s="8"/>
      <c r="B17" s="4" t="s">
        <v>0</v>
      </c>
      <c r="C17" s="8"/>
      <c r="D17" s="8"/>
      <c r="E17" s="8"/>
      <c r="F17" s="10"/>
      <c r="G17" s="8"/>
      <c r="H17" s="8"/>
      <c r="I17" s="8"/>
      <c r="J17" s="8"/>
    </row>
    <row r="18" spans="1:13" ht="15" customHeight="1">
      <c r="A18" s="8"/>
      <c r="B18" s="2" t="s">
        <v>52</v>
      </c>
      <c r="C18" s="8"/>
      <c r="D18" s="8"/>
      <c r="E18" s="8"/>
      <c r="F18" s="10"/>
      <c r="G18" s="8"/>
      <c r="H18" s="8"/>
      <c r="I18" s="8"/>
      <c r="J18" s="8"/>
      <c r="K18" s="38"/>
      <c r="L18" s="38" t="s">
        <v>50</v>
      </c>
      <c r="M18" s="38"/>
    </row>
    <row r="19" spans="1:13" ht="15" customHeight="1">
      <c r="A19" s="8"/>
      <c r="B19" s="2" t="s">
        <v>53</v>
      </c>
      <c r="C19" s="8"/>
      <c r="D19" s="8"/>
      <c r="E19" s="8"/>
      <c r="F19" s="10"/>
      <c r="G19" s="8"/>
      <c r="H19" s="8"/>
      <c r="I19" s="8"/>
      <c r="J19" s="8"/>
      <c r="K19" s="38"/>
      <c r="L19" s="38"/>
      <c r="M19" s="38"/>
    </row>
    <row r="20" spans="1:13" ht="15" customHeight="1">
      <c r="A20" s="8"/>
      <c r="B20" s="9"/>
      <c r="C20" s="8"/>
      <c r="D20" s="8"/>
      <c r="E20" s="8"/>
      <c r="F20" s="10"/>
      <c r="G20" s="8"/>
      <c r="H20" s="8"/>
      <c r="I20" s="8"/>
      <c r="J20" s="8"/>
      <c r="K20" s="38"/>
      <c r="L20" s="38"/>
      <c r="M20" s="38"/>
    </row>
    <row r="21" spans="1:13" ht="15" customHeight="1">
      <c r="A21" s="8"/>
      <c r="B21" s="9"/>
      <c r="C21" s="8"/>
      <c r="D21" s="8"/>
      <c r="E21" s="8"/>
      <c r="F21" s="10"/>
      <c r="G21" s="8"/>
      <c r="H21" s="8"/>
      <c r="I21" s="8"/>
      <c r="J21" s="8"/>
      <c r="K21" s="38"/>
      <c r="L21" s="38"/>
      <c r="M21" s="38"/>
    </row>
    <row r="22" spans="1:13" ht="15" customHeight="1">
      <c r="A22" s="8"/>
      <c r="B22" s="9"/>
      <c r="C22" s="8"/>
      <c r="D22" s="8"/>
      <c r="E22" s="8"/>
      <c r="F22" s="10"/>
      <c r="G22" s="8"/>
      <c r="H22" s="8"/>
      <c r="I22" s="8"/>
      <c r="J22" s="8"/>
      <c r="K22" s="38"/>
      <c r="L22" s="38"/>
      <c r="M22" s="38"/>
    </row>
    <row r="23" spans="1:13" ht="15" customHeight="1">
      <c r="A23" s="8"/>
      <c r="B23" s="9"/>
      <c r="C23" s="8"/>
      <c r="D23" s="8"/>
      <c r="E23" s="8"/>
      <c r="F23" s="10"/>
      <c r="G23" s="8"/>
      <c r="H23" s="8"/>
      <c r="I23" s="8"/>
      <c r="J23" s="8"/>
      <c r="K23" s="38"/>
      <c r="L23" s="38"/>
      <c r="M23" s="38"/>
    </row>
    <row r="24" spans="1:13" ht="15" customHeight="1">
      <c r="A24" s="8"/>
      <c r="B24" s="9"/>
      <c r="C24" s="8"/>
      <c r="D24" s="8"/>
      <c r="E24" s="8"/>
      <c r="F24" s="10"/>
      <c r="G24" s="8"/>
      <c r="H24" s="8"/>
      <c r="I24" s="8"/>
      <c r="J24" s="8"/>
      <c r="K24" s="48" t="s">
        <v>51</v>
      </c>
      <c r="L24" s="48"/>
      <c r="M24" s="48"/>
    </row>
    <row r="25" spans="1:10" ht="15" customHeight="1">
      <c r="A25" s="8"/>
      <c r="B25" s="9"/>
      <c r="C25" s="8"/>
      <c r="D25" s="8"/>
      <c r="E25" s="8"/>
      <c r="F25" s="10"/>
      <c r="G25" s="8"/>
      <c r="H25" s="8"/>
      <c r="I25" s="8"/>
      <c r="J25" s="8"/>
    </row>
    <row r="26" spans="1:10" ht="15" customHeight="1">
      <c r="A26" s="8"/>
      <c r="B26" s="9"/>
      <c r="C26" s="8"/>
      <c r="D26" s="8"/>
      <c r="E26" s="8"/>
      <c r="F26" s="10"/>
      <c r="G26" s="8"/>
      <c r="H26" s="8"/>
      <c r="I26" s="8"/>
      <c r="J26" s="8"/>
    </row>
    <row r="27" spans="1:10" ht="15" customHeight="1">
      <c r="A27" s="8"/>
      <c r="B27" s="9"/>
      <c r="C27" s="8"/>
      <c r="D27" s="8"/>
      <c r="E27" s="8"/>
      <c r="F27" s="10"/>
      <c r="G27" s="8"/>
      <c r="H27" s="8"/>
      <c r="I27" s="8"/>
      <c r="J27" s="8"/>
    </row>
    <row r="28" spans="1:10" ht="15" customHeight="1">
      <c r="A28" s="8"/>
      <c r="B28" s="9"/>
      <c r="C28" s="8"/>
      <c r="D28" s="8"/>
      <c r="E28" s="8"/>
      <c r="F28" s="10"/>
      <c r="G28" s="8"/>
      <c r="H28" s="8"/>
      <c r="I28" s="8"/>
      <c r="J28" s="8"/>
    </row>
    <row r="29" spans="1:10" ht="15" customHeight="1">
      <c r="A29" s="8"/>
      <c r="B29" s="9"/>
      <c r="C29" s="8"/>
      <c r="D29" s="8"/>
      <c r="E29" s="8"/>
      <c r="F29" s="10"/>
      <c r="G29" s="8"/>
      <c r="H29" s="8"/>
      <c r="I29" s="8"/>
      <c r="J29" s="8"/>
    </row>
    <row r="30" spans="1:10" ht="15" customHeight="1">
      <c r="A30" s="8"/>
      <c r="B30" s="9"/>
      <c r="C30" s="8"/>
      <c r="D30" s="8"/>
      <c r="E30" s="8"/>
      <c r="F30" s="10"/>
      <c r="G30" s="8"/>
      <c r="H30" s="8"/>
      <c r="I30" s="8"/>
      <c r="J30" s="8"/>
    </row>
    <row r="31" spans="1:10" ht="15" customHeight="1">
      <c r="A31" s="8"/>
      <c r="B31" s="9"/>
      <c r="C31" s="8"/>
      <c r="D31" s="8"/>
      <c r="E31" s="8"/>
      <c r="F31" s="10"/>
      <c r="G31" s="8"/>
      <c r="H31" s="8"/>
      <c r="I31" s="8"/>
      <c r="J31" s="8"/>
    </row>
    <row r="32" spans="1:10" ht="15" customHeight="1">
      <c r="A32" s="8"/>
      <c r="B32" s="9"/>
      <c r="C32" s="8"/>
      <c r="D32" s="8"/>
      <c r="E32" s="8"/>
      <c r="F32" s="10"/>
      <c r="G32" s="8"/>
      <c r="H32" s="8"/>
      <c r="I32" s="8"/>
      <c r="J32" s="8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2:9" ht="15.75" customHeight="1">
      <c r="B34" s="4"/>
      <c r="I34" s="6"/>
    </row>
    <row r="35" spans="2:9" ht="15.75" customHeight="1">
      <c r="B35" s="2"/>
      <c r="I35" s="6"/>
    </row>
    <row r="36" ht="15">
      <c r="B36" s="2"/>
    </row>
    <row r="42" ht="15.75">
      <c r="I42" s="7"/>
    </row>
  </sheetData>
  <mergeCells count="17">
    <mergeCell ref="K24:M24"/>
    <mergeCell ref="N6:N8"/>
    <mergeCell ref="B4:N4"/>
    <mergeCell ref="A1:N1"/>
    <mergeCell ref="A2:N2"/>
    <mergeCell ref="G6:G8"/>
    <mergeCell ref="H6:H8"/>
    <mergeCell ref="I6:I8"/>
    <mergeCell ref="A3:N3"/>
    <mergeCell ref="B5:J5"/>
    <mergeCell ref="C6:D7"/>
    <mergeCell ref="L6:M7"/>
    <mergeCell ref="F6:F8"/>
    <mergeCell ref="A6:A8"/>
    <mergeCell ref="B6:B8"/>
    <mergeCell ref="E6:E8"/>
    <mergeCell ref="J6:K7"/>
  </mergeCells>
  <printOptions/>
  <pageMargins left="0.5" right="0.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 Chuyen</dc:creator>
  <cp:keywords/>
  <dc:description/>
  <cp:lastModifiedBy>Nguyen Anh</cp:lastModifiedBy>
  <cp:lastPrinted>2013-01-03T03:25:52Z</cp:lastPrinted>
  <dcterms:created xsi:type="dcterms:W3CDTF">2009-08-09T13:44:46Z</dcterms:created>
  <dcterms:modified xsi:type="dcterms:W3CDTF">2013-01-03T04:16:23Z</dcterms:modified>
  <cp:category/>
  <cp:version/>
  <cp:contentType/>
  <cp:contentStatus/>
</cp:coreProperties>
</file>